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akuda\Desktop\"/>
    </mc:Choice>
  </mc:AlternateContent>
  <xr:revisionPtr revIDLastSave="0" documentId="13_ncr:1_{21128B85-FD24-4D4D-BE76-A81212AD9F0D}" xr6:coauthVersionLast="45" xr6:coauthVersionMax="45" xr10:uidLastSave="{00000000-0000-0000-0000-000000000000}"/>
  <bookViews>
    <workbookView xWindow="-108" yWindow="-108" windowWidth="23256" windowHeight="12576" xr2:uid="{D03D361E-B696-4D0F-9AD4-3773CD514377}"/>
  </bookViews>
  <sheets>
    <sheet name="問題" sheetId="6" r:id="rId1"/>
  </sheets>
  <definedNames>
    <definedName name="あｇ２０" localSheetId="0">問題!$I$17</definedName>
    <definedName name="あｇ２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1" i="6" l="1"/>
  <c r="AB30" i="6"/>
  <c r="AB29" i="6"/>
  <c r="AB28" i="6"/>
  <c r="AB27" i="6"/>
  <c r="AD26" i="6"/>
  <c r="AB26" i="6"/>
  <c r="AD25" i="6"/>
  <c r="AB25" i="6"/>
  <c r="AD24" i="6"/>
  <c r="AB24" i="6"/>
  <c r="AD23" i="6"/>
  <c r="AB23" i="6"/>
  <c r="AC24" i="6" l="1"/>
  <c r="AC23" i="6"/>
  <c r="AC25" i="6" l="1"/>
  <c r="AC26" i="6" s="1" a="1"/>
  <c r="AC26" i="6" s="1"/>
  <c r="AE23" i="6" l="1" a="1"/>
  <c r="AE23" i="6" s="1"/>
  <c r="B6" i="6" s="1"/>
  <c r="AF23" i="6" a="1"/>
  <c r="AF23" i="6" s="1"/>
  <c r="C6" i="6" s="1"/>
  <c r="AG23" i="6" a="1"/>
  <c r="AG23" i="6" s="1"/>
  <c r="D6" i="6" s="1"/>
  <c r="AH23" i="6" a="1"/>
  <c r="AH23" i="6" s="1"/>
  <c r="E6" i="6" s="1"/>
  <c r="AJ45" i="6" l="1"/>
  <c r="AB35" i="6" l="1"/>
  <c r="AB34" i="6"/>
  <c r="AB36" i="6"/>
  <c r="AH45" i="6"/>
  <c r="AL45" i="6" l="1"/>
  <c r="AB37" i="6"/>
  <c r="AB38" i="6" s="1" a="1"/>
  <c r="AB38" i="6" s="1"/>
  <c r="AB39" i="6" s="1"/>
  <c r="AM4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<sst xmlns="http://schemas.openxmlformats.org/spreadsheetml/2006/main" count="13" uniqueCount="13">
  <si>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カード１</t>
    <phoneticPr fontId="1"/>
  </si>
  <si>
    <t>カード２</t>
  </si>
  <si>
    <t>カード３</t>
  </si>
  <si>
    <t>カード４</t>
  </si>
  <si>
    <t>数字１</t>
    <rPh sb="0" eb="2">
      <t>スウジ</t>
    </rPh>
    <phoneticPr fontId="1"/>
  </si>
  <si>
    <t>数字２</t>
    <rPh sb="0" eb="2">
      <t>スウジ</t>
    </rPh>
    <phoneticPr fontId="1"/>
  </si>
  <si>
    <t>答え</t>
    <rPh sb="0" eb="1">
      <t>コタ</t>
    </rPh>
    <phoneticPr fontId="1"/>
  </si>
  <si>
    <t>＋</t>
    <phoneticPr fontId="1"/>
  </si>
  <si>
    <t>＝</t>
    <phoneticPr fontId="1"/>
  </si>
  <si>
    <t>チェック</t>
    <phoneticPr fontId="1"/>
  </si>
  <si>
    <t>提示したカード</t>
    <rPh sb="0" eb="2">
      <t>テイジ</t>
    </rPh>
    <phoneticPr fontId="1"/>
  </si>
  <si>
    <t>足し算の練習</t>
    <rPh sb="0" eb="1">
      <t>タ</t>
    </rPh>
    <rPh sb="2" eb="3">
      <t>ザン</t>
    </rPh>
    <rPh sb="4" eb="6">
      <t>レンシュウ</t>
    </rPh>
    <phoneticPr fontId="1"/>
  </si>
  <si>
    <t>解答欄</t>
    <rPh sb="0" eb="2">
      <t>カイトウ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</si>
</sst>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30480</xdr:rowOff>
    </xdr:from>
    <xdr:to>
      <xdr:col>15</xdr:col>
      <xdr:colOff>464820</xdr:colOff>
      <xdr:row>12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59438C-4615-42BF-87FA-CF38C906D967}"/>
            </a:ext>
          </a:extLst>
        </xdr:cNvPr>
        <xdr:cNvSpPr txBox="1"/>
      </xdr:nvSpPr>
      <xdr:spPr>
        <a:xfrm>
          <a:off x="4076700" y="541020"/>
          <a:ext cx="6156960" cy="2682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問題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子供に１～１７の数字を書いたカードを４枚提示します（同じ数字や０はありません）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その内３枚を使って、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A+B=C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を作ってもらいます。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/>
            <a:t>１枚のカードは１回しかつかえません。</a:t>
          </a:r>
          <a:endParaRPr lang="en-US" altLang="ja-JP" sz="1200"/>
        </a:p>
        <a:p>
          <a:endParaRPr kumimoji="1" lang="en-US" altLang="ja-JP" sz="1200"/>
        </a:p>
        <a:p>
          <a:r>
            <a:rPr kumimoji="1" lang="en-US" altLang="ja-JP" sz="1200"/>
            <a:t>B6</a:t>
          </a:r>
          <a:r>
            <a:rPr kumimoji="1" lang="ja-JP" altLang="en-US" sz="1200"/>
            <a:t>～</a:t>
          </a:r>
          <a:r>
            <a:rPr kumimoji="1" lang="en-US" altLang="ja-JP" sz="1200"/>
            <a:t>E6</a:t>
          </a:r>
          <a:r>
            <a:rPr kumimoji="1" lang="ja-JP" altLang="en-US" sz="1200"/>
            <a:t>の数字を使って、</a:t>
          </a:r>
          <a:r>
            <a:rPr kumimoji="1" lang="en-US" altLang="ja-JP" sz="1200"/>
            <a:t>B16</a:t>
          </a:r>
          <a:r>
            <a:rPr kumimoji="1" lang="ja-JP" altLang="en-US" sz="1200"/>
            <a:t> ～</a:t>
          </a:r>
          <a:r>
            <a:rPr kumimoji="1" lang="en-US" altLang="ja-JP" sz="1200"/>
            <a:t>E16</a:t>
          </a:r>
          <a:r>
            <a:rPr kumimoji="1" lang="ja-JP" altLang="en-US" sz="1200"/>
            <a:t>を埋めてください。</a:t>
          </a:r>
          <a:endParaRPr kumimoji="1" lang="en-US" altLang="ja-JP" sz="1200"/>
        </a:p>
        <a:p>
          <a:r>
            <a:rPr kumimoji="1" lang="en-US" altLang="ja-JP" sz="1200"/>
            <a:t>B16</a:t>
          </a:r>
          <a:r>
            <a:rPr kumimoji="1" lang="ja-JP" altLang="en-US" sz="1200"/>
            <a:t>の式を右にコピーを原則としますが、別式も可とします。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１，２，３，４　のように、１＋２＝３、１＋３＝４のように、二通りできる場合は</a:t>
          </a:r>
          <a:endParaRPr kumimoji="1" lang="en-US" altLang="ja-JP" sz="1200"/>
        </a:p>
        <a:p>
          <a:r>
            <a:rPr kumimoji="1" lang="ja-JP" altLang="en-US" sz="1200"/>
            <a:t>どちらでも構いません。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7</xdr:row>
          <xdr:rowOff>68580</xdr:rowOff>
        </xdr:from>
        <xdr:to>
          <xdr:col>5</xdr:col>
          <xdr:colOff>426720</xdr:colOff>
          <xdr:row>11</xdr:row>
          <xdr:rowOff>114300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580C051-B70C-4126-966A-254B107672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G$43:$AN$46" spid="_x0000_s5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1480" y="2019300"/>
              <a:ext cx="3078480" cy="9601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3293-A4B6-4B1D-AAF0-C63D97EC9E7F}">
  <dimension ref="B2:AM46"/>
  <sheetViews>
    <sheetView showGridLines="0" tabSelected="1" workbookViewId="0">
      <selection activeCell="H15" sqref="H15"/>
    </sheetView>
  </sheetViews>
  <sheetFormatPr defaultRowHeight="18" x14ac:dyDescent="0.45"/>
  <cols>
    <col min="1" max="1" width="5" customWidth="1"/>
    <col min="33" max="33" width="6" customWidth="1"/>
    <col min="34" max="34" width="6.69921875" customWidth="1"/>
    <col min="35" max="35" width="3.19921875" customWidth="1"/>
    <col min="36" max="36" width="6.69921875" customWidth="1"/>
    <col min="37" max="37" width="3.19921875" customWidth="1"/>
    <col min="38" max="39" width="6.69921875" customWidth="1"/>
    <col min="40" max="40" width="1.19921875" customWidth="1"/>
  </cols>
  <sheetData>
    <row r="2" spans="2:8" ht="22.2" x14ac:dyDescent="0.45">
      <c r="B2" s="6" t="s">
        <v>11</v>
      </c>
    </row>
    <row r="3" spans="2:8" ht="19.8" x14ac:dyDescent="0.45">
      <c r="H3" s="7"/>
    </row>
    <row r="4" spans="2:8" ht="19.8" x14ac:dyDescent="0.45">
      <c r="B4" t="s">
        <v>10</v>
      </c>
      <c r="H4" s="8"/>
    </row>
    <row r="5" spans="2:8" ht="19.8" x14ac:dyDescent="0.45">
      <c r="B5" s="2" t="s">
        <v>0</v>
      </c>
      <c r="C5" s="2" t="s">
        <v>1</v>
      </c>
      <c r="D5" s="2" t="s">
        <v>2</v>
      </c>
      <c r="E5" s="2" t="s">
        <v>3</v>
      </c>
      <c r="H5" s="8"/>
    </row>
    <row r="6" spans="2:8" ht="36" customHeight="1" x14ac:dyDescent="0.45">
      <c r="B6" s="3">
        <f ca="1">問題!AE23</f>
        <v>9</v>
      </c>
      <c r="C6" s="3">
        <f ca="1">問題!AF23</f>
        <v>4</v>
      </c>
      <c r="D6" s="3">
        <f ca="1">問題!AG23</f>
        <v>14</v>
      </c>
      <c r="E6" s="3">
        <f ca="1">問題!AH23</f>
        <v>5</v>
      </c>
    </row>
    <row r="7" spans="2:8" x14ac:dyDescent="0.45">
      <c r="B7" s="1"/>
    </row>
    <row r="8" spans="2:8" x14ac:dyDescent="0.45">
      <c r="B8" s="1"/>
    </row>
    <row r="9" spans="2:8" x14ac:dyDescent="0.45">
      <c r="B9" s="1"/>
    </row>
    <row r="10" spans="2:8" x14ac:dyDescent="0.45">
      <c r="B10" s="1"/>
    </row>
    <row r="11" spans="2:8" x14ac:dyDescent="0.45">
      <c r="B11" s="1"/>
    </row>
    <row r="12" spans="2:8" x14ac:dyDescent="0.45">
      <c r="B12" s="1"/>
    </row>
    <row r="13" spans="2:8" x14ac:dyDescent="0.45">
      <c r="B13" s="1"/>
    </row>
    <row r="14" spans="2:8" x14ac:dyDescent="0.45">
      <c r="B14" t="s">
        <v>12</v>
      </c>
    </row>
    <row r="15" spans="2:8" x14ac:dyDescent="0.45">
      <c r="B15" s="3" t="s">
        <v>4</v>
      </c>
      <c r="C15" s="3" t="s">
        <v>5</v>
      </c>
      <c r="D15" s="3" t="s">
        <v>6</v>
      </c>
    </row>
    <row r="16" spans="2:8" ht="36" customHeight="1" x14ac:dyDescent="0.45">
      <c r="B16" s="3"/>
      <c r="C16" s="3"/>
      <c r="D16" s="3"/>
    </row>
    <row r="23" spans="27:34" x14ac:dyDescent="0.45">
      <c r="AA23">
        <v>1</v>
      </c>
      <c r="AB23">
        <f t="shared" ref="AB23:AB31" ca="1" si="0">RAND()</f>
        <v>0.35664045722439552</v>
      </c>
      <c r="AC23">
        <f ca="1">INDEX(AA23:AA31,MATCH(LARGE(AB23:AB31,1),AB23:AB31,))</f>
        <v>9</v>
      </c>
      <c r="AD23">
        <f ca="1">RAND()</f>
        <v>0.74218219100298222</v>
      </c>
      <c r="AE23" cm="1">
        <f t="array" aca="1" ref="AE23" ca="1">INDEX($AC23:$AC26,MATCH(LARGE($AD23:$AD26,COLUMN(A:A)),$AD23:$AD26,))</f>
        <v>9</v>
      </c>
      <c r="AF23" cm="1">
        <f t="array" aca="1" ref="AF23" ca="1">INDEX($AC23:$AC26,MATCH(LARGE($AD23:$AD26,COLUMN(B:B)),$AD23:$AD26,))</f>
        <v>4</v>
      </c>
      <c r="AG23" cm="1">
        <f t="array" aca="1" ref="AG23" ca="1">INDEX($AC23:$AC26,MATCH(LARGE($AD23:$AD26,COLUMN(C:C)),$AD23:$AD26,))</f>
        <v>14</v>
      </c>
      <c r="AH23" cm="1">
        <f t="array" aca="1" ref="AH23" ca="1">INDEX($AC23:$AC26,MATCH(LARGE($AD23:$AD26,COLUMN(D:D)),$AD23:$AD26,))</f>
        <v>5</v>
      </c>
    </row>
    <row r="24" spans="27:34" x14ac:dyDescent="0.45">
      <c r="AA24">
        <v>2</v>
      </c>
      <c r="AB24">
        <f t="shared" ca="1" si="0"/>
        <v>1.9019131784836607E-2</v>
      </c>
      <c r="AC24">
        <f ca="1">INDEX(AA23:AA31,MATCH(LARGE(AB23:AB31,2),AB23:AB31,))</f>
        <v>5</v>
      </c>
      <c r="AD24">
        <f ca="1">RAND()</f>
        <v>0.22788799241081981</v>
      </c>
    </row>
    <row r="25" spans="27:34" x14ac:dyDescent="0.45">
      <c r="AA25">
        <v>3</v>
      </c>
      <c r="AB25">
        <f t="shared" ca="1" si="0"/>
        <v>8.8923788517424329E-3</v>
      </c>
      <c r="AC25">
        <f ca="1">AC23+AC24</f>
        <v>14</v>
      </c>
      <c r="AD25">
        <f ca="1">RAND()</f>
        <v>0.40364006278463438</v>
      </c>
    </row>
    <row r="26" spans="27:34" x14ac:dyDescent="0.45">
      <c r="AA26">
        <v>4</v>
      </c>
      <c r="AB26">
        <f t="shared" ca="1" si="0"/>
        <v>0.59803397873068576</v>
      </c>
      <c r="AC26" cm="1">
        <f t="array" aca="1" ref="AC26" ca="1">LARGE(ISNA(MATCH(ROW(1:17),AC23:AC25,))*ROW(1:17),RANDBETWEEN(1,14))</f>
        <v>4</v>
      </c>
      <c r="AD26">
        <f ca="1">RAND()</f>
        <v>0.5739006190993613</v>
      </c>
    </row>
    <row r="27" spans="27:34" x14ac:dyDescent="0.45">
      <c r="AA27">
        <v>5</v>
      </c>
      <c r="AB27">
        <f t="shared" ca="1" si="0"/>
        <v>0.81729450623206579</v>
      </c>
    </row>
    <row r="28" spans="27:34" x14ac:dyDescent="0.45">
      <c r="AA28">
        <v>6</v>
      </c>
      <c r="AB28">
        <f t="shared" ca="1" si="0"/>
        <v>0.59289772372724059</v>
      </c>
    </row>
    <row r="29" spans="27:34" x14ac:dyDescent="0.45">
      <c r="AA29">
        <v>7</v>
      </c>
      <c r="AB29">
        <f t="shared" ca="1" si="0"/>
        <v>0.2154124271795298</v>
      </c>
    </row>
    <row r="30" spans="27:34" x14ac:dyDescent="0.45">
      <c r="AA30">
        <v>8</v>
      </c>
      <c r="AB30">
        <f t="shared" ca="1" si="0"/>
        <v>0.71874719911161922</v>
      </c>
    </row>
    <row r="31" spans="27:34" x14ac:dyDescent="0.45">
      <c r="AA31">
        <v>9</v>
      </c>
      <c r="AB31">
        <f t="shared" ca="1" si="0"/>
        <v>0.93009613003524105</v>
      </c>
    </row>
    <row r="34" spans="28:39" x14ac:dyDescent="0.45">
      <c r="AB34" t="b">
        <f>問題!B16+問題!C16=問題!D16</f>
        <v>1</v>
      </c>
    </row>
    <row r="35" spans="28:39" x14ac:dyDescent="0.45">
      <c r="AB35">
        <f ca="1">IFERROR(MATCH(問題!B$16,問題!B$6:E$6,),0)</f>
        <v>0</v>
      </c>
    </row>
    <row r="36" spans="28:39" x14ac:dyDescent="0.45">
      <c r="AB36">
        <f ca="1">IFERROR(MATCH(問題!C$16,問題!B$6:E$6,),0)</f>
        <v>0</v>
      </c>
    </row>
    <row r="37" spans="28:39" x14ac:dyDescent="0.45">
      <c r="AB37">
        <f ca="1">IFERROR(MATCH(問題!D$16,問題!B$6:E$6,),0)</f>
        <v>0</v>
      </c>
    </row>
    <row r="38" spans="28:39" x14ac:dyDescent="0.45">
      <c r="AB38" t="b" cm="1">
        <f t="array" aca="1" ref="AB38" ca="1">AND(AB35:AB37&lt;&gt;0,AB35&lt;&gt;AB36,AB35&lt;&gt;AB37,AB36&lt;&gt;AB37)</f>
        <v>0</v>
      </c>
    </row>
    <row r="39" spans="28:39" x14ac:dyDescent="0.45">
      <c r="AB39" t="b">
        <f ca="1">AND(AB34,AB38)</f>
        <v>0</v>
      </c>
    </row>
    <row r="42" spans="28:39" ht="27.6" customHeight="1" x14ac:dyDescent="0.45"/>
    <row r="43" spans="28:39" ht="6.6" customHeight="1" x14ac:dyDescent="0.45"/>
    <row r="44" spans="28:39" ht="18.600000000000001" thickBot="1" x14ac:dyDescent="0.5">
      <c r="AH44" t="s">
        <v>9</v>
      </c>
    </row>
    <row r="45" spans="28:39" ht="40.049999999999997" customHeight="1" thickBot="1" x14ac:dyDescent="0.5">
      <c r="AH45" s="9">
        <f>問題!B16</f>
        <v>0</v>
      </c>
      <c r="AI45" s="4" t="s">
        <v>7</v>
      </c>
      <c r="AJ45" s="9">
        <f>問題!C16</f>
        <v>0</v>
      </c>
      <c r="AK45" s="5" t="s">
        <v>8</v>
      </c>
      <c r="AL45" s="9">
        <f>問題!D16</f>
        <v>0</v>
      </c>
      <c r="AM45" s="10" t="str">
        <f ca="1">IF(AB39,"〇","×")</f>
        <v>×</v>
      </c>
    </row>
    <row r="46" spans="28:39" ht="10.8" customHeight="1" x14ac:dyDescent="0.45"/>
  </sheetData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問題</vt:lpstr>
      <vt:lpstr>問題!あｇ２０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sakuda</dc:creator>
  <cp:lastModifiedBy>y sakuda</cp:lastModifiedBy>
  <dcterms:created xsi:type="dcterms:W3CDTF">2020-03-22T03:23:10Z</dcterms:created>
  <dcterms:modified xsi:type="dcterms:W3CDTF">2020-03-24T03:14:47Z</dcterms:modified>
</cp:coreProperties>
</file>